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10-16-17\"/>
    </mc:Choice>
  </mc:AlternateContent>
  <bookViews>
    <workbookView xWindow="0" yWindow="0" windowWidth="23040" windowHeight="9084" xr2:uid="{C01D2707-A394-4C49-8485-3EEC6A5D1CEB}"/>
  </bookViews>
  <sheets>
    <sheet name="Sheet1" sheetId="1" r:id="rId1"/>
  </sheets>
  <definedNames>
    <definedName name="_xlnm.Print_Area" localSheetId="0">Sheet1!$A$1:$D$85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80" i="1"/>
  <c r="C55" i="1"/>
  <c r="D53" i="1"/>
  <c r="D47" i="1"/>
  <c r="D35" i="1"/>
  <c r="D26" i="1"/>
  <c r="D20" i="1"/>
  <c r="D10" i="1"/>
  <c r="D82" i="1" s="1"/>
  <c r="D84" i="1" s="1"/>
</calcChain>
</file>

<file path=xl/sharedStrings.xml><?xml version="1.0" encoding="utf-8"?>
<sst xmlns="http://schemas.openxmlformats.org/spreadsheetml/2006/main" count="134" uniqueCount="100">
  <si>
    <t>DISBURSEMENTS</t>
  </si>
  <si>
    <t>PUBLIC SAFETY</t>
  </si>
  <si>
    <t>Bodensteiner Implement Co.</t>
  </si>
  <si>
    <t>Rural Fire Expense</t>
  </si>
  <si>
    <t>Viafield</t>
  </si>
  <si>
    <t>F.D. Fuel</t>
  </si>
  <si>
    <t>Casey's General Stores, Inc.</t>
  </si>
  <si>
    <t>F.D. Veh. Gas and Rural Fire Veh. Gas</t>
  </si>
  <si>
    <t>Napa Auto Parts</t>
  </si>
  <si>
    <t xml:space="preserve">Alliant Energy </t>
  </si>
  <si>
    <t>Electricity</t>
  </si>
  <si>
    <t>Fauser Oil Co., Inc.</t>
  </si>
  <si>
    <t>Total</t>
  </si>
  <si>
    <t>PUBLIC WORKS</t>
  </si>
  <si>
    <t>Fayette Co. Solid Waste Management</t>
  </si>
  <si>
    <t>Landfill Contract</t>
  </si>
  <si>
    <t>Fayette Co. Recycling</t>
  </si>
  <si>
    <t>Iowa Prison Industries</t>
  </si>
  <si>
    <t>Street Sign Repair/Maintenance</t>
  </si>
  <si>
    <t>Vehicle Gas</t>
  </si>
  <si>
    <t>Devin's Repair</t>
  </si>
  <si>
    <t>Vehicle Repair/Maintenance</t>
  </si>
  <si>
    <t>Kluesner Construction, Inc.</t>
  </si>
  <si>
    <t>RUT Street Major Repairs</t>
  </si>
  <si>
    <t>CULTURE &amp; RECREATION</t>
  </si>
  <si>
    <t>Spahn &amp; Rose Lumber Co.</t>
  </si>
  <si>
    <t>Park Building Repair/Maintenance</t>
  </si>
  <si>
    <t>Keystone Laboratories, Inc.</t>
  </si>
  <si>
    <t>Water/Sewer Tests</t>
  </si>
  <si>
    <t>GENERAL GOVERNMENT</t>
  </si>
  <si>
    <t>On-Site Information Destruction</t>
  </si>
  <si>
    <t>Misc. Charges</t>
  </si>
  <si>
    <t>Fayette Publishing</t>
  </si>
  <si>
    <t>Publications</t>
  </si>
  <si>
    <t>Hofmeyer &amp; Hanson</t>
  </si>
  <si>
    <t>Legal Fees</t>
  </si>
  <si>
    <t>Fayette Co. Econ. Dev. Comm.</t>
  </si>
  <si>
    <t>Dues</t>
  </si>
  <si>
    <t>Stress Less Tech Solutions</t>
  </si>
  <si>
    <t>Technology/Software Expense</t>
  </si>
  <si>
    <t>BUSINESS TYPE ACTIVITIES</t>
  </si>
  <si>
    <t>Water Oper. Equip. Repair/Maintenance</t>
  </si>
  <si>
    <t>Clermont Fire Department</t>
  </si>
  <si>
    <t>Reimburse for Water Oper. Equip. Repair/Maintenance</t>
  </si>
  <si>
    <t>IDNR</t>
  </si>
  <si>
    <t>Water Dues</t>
  </si>
  <si>
    <t>Iowa Assn. of Municipal Utilities</t>
  </si>
  <si>
    <t>Blazek Corporation</t>
  </si>
  <si>
    <t>Sewer Oper. Equip. Repair/Maintenance</t>
  </si>
  <si>
    <t>Cahoy Pump Service, Inc.</t>
  </si>
  <si>
    <t>Water Tests</t>
  </si>
  <si>
    <t>Water/Sewer Technology/Software Expense</t>
  </si>
  <si>
    <t>CAPITAL PROJECT</t>
  </si>
  <si>
    <t>Fehr Graham</t>
  </si>
  <si>
    <t>NRCS Engineering</t>
  </si>
  <si>
    <t>Cline's Services</t>
  </si>
  <si>
    <t>Tree Damage Expense</t>
  </si>
  <si>
    <t>NRCS Legal Fees</t>
  </si>
  <si>
    <t>DISBURSEMENTS PAID AFTER LAST MEETING</t>
  </si>
  <si>
    <t>Clermont Post Office</t>
  </si>
  <si>
    <t>Sewer Postage</t>
  </si>
  <si>
    <t>Water Postage</t>
  </si>
  <si>
    <t>Jenean Niedert</t>
  </si>
  <si>
    <t>Wages</t>
  </si>
  <si>
    <t>Paul Durnan</t>
  </si>
  <si>
    <t>Brian Schroeder</t>
  </si>
  <si>
    <t>Arline Davisson</t>
  </si>
  <si>
    <t>Ann Dibble</t>
  </si>
  <si>
    <t>Rebecca White</t>
  </si>
  <si>
    <t>Area Ambulance</t>
  </si>
  <si>
    <t>Payment</t>
  </si>
  <si>
    <t>Dale Bilden</t>
  </si>
  <si>
    <t>Opera House and Larrabee Building Janitor</t>
  </si>
  <si>
    <t>Lucas Storey</t>
  </si>
  <si>
    <t>Cem. Grave Marker Repair</t>
  </si>
  <si>
    <t>Terry Mork</t>
  </si>
  <si>
    <t>Cem. Mowing</t>
  </si>
  <si>
    <t>Doug Wettleson</t>
  </si>
  <si>
    <t>Cem. Misc. Charges</t>
  </si>
  <si>
    <t>Iowa League of Cities</t>
  </si>
  <si>
    <t>Schooling Handbook</t>
  </si>
  <si>
    <t>Citibusiness Card</t>
  </si>
  <si>
    <t>Lib. Subscriptions, Misc. Supplies, and  DVDs</t>
  </si>
  <si>
    <t>Ingram</t>
  </si>
  <si>
    <t>Lib. Books</t>
  </si>
  <si>
    <t>AcenTek</t>
  </si>
  <si>
    <t>Office DSL and Lib. Telephone, DSL, and Fax</t>
  </si>
  <si>
    <t>Lib. Publications</t>
  </si>
  <si>
    <t>McCall's Quilting Magazine</t>
  </si>
  <si>
    <t>Lib. Subscriptions</t>
  </si>
  <si>
    <t>Rite Price Office Supply, Inc.</t>
  </si>
  <si>
    <t>Lib. Office Supplies</t>
  </si>
  <si>
    <t>Lib. Technology</t>
  </si>
  <si>
    <t>Swank Movie Licensing USA</t>
  </si>
  <si>
    <t>Lib. Movie License</t>
  </si>
  <si>
    <t>Amazon</t>
  </si>
  <si>
    <t>Opera House Equip. Repair/Maintenance</t>
  </si>
  <si>
    <t>Grand Harbor Resort &amp; Waterpark</t>
  </si>
  <si>
    <t>Water/Sewer Travel/Mileage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</si>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</sst>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7" fontId="2" fillId="0" borderId="0" xfId="1" applyNumberFormat="1" applyFont="1" applyFill="1"/>
    <xf numFmtId="0" fontId="4" fillId="0" borderId="0" xfId="0" applyFont="1"/>
    <xf numFmtId="14" fontId="3" fillId="0" borderId="0" xfId="0" applyNumberFormat="1" applyFont="1" applyFill="1"/>
    <xf numFmtId="0" fontId="2" fillId="0" borderId="0" xfId="0" applyFont="1" applyFill="1"/>
    <xf numFmtId="7" fontId="2" fillId="0" borderId="0" xfId="1" applyNumberFormat="1" applyFont="1" applyFill="1" applyAlignment="1">
      <alignment horizontal="right"/>
    </xf>
    <xf numFmtId="7" fontId="2" fillId="0" borderId="0" xfId="1" applyNumberFormat="1" applyFont="1"/>
    <xf numFmtId="1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4549-5CAA-4340-B696-E6F559F787F3}">
  <dimension ref="A1:D85"/>
  <sheetViews>
    <sheetView tabSelected="1" zoomScaleNormal="100" workbookViewId="0"/>
  </sheetViews>
  <sheetFormatPr defaultRowHeight="14.4" x14ac:dyDescent="0.3"/>
  <cols>
    <col min="1" max="1" width="33.21875" style="5" customWidth="1"/>
    <col min="2" max="2" width="36.109375" style="5" customWidth="1"/>
    <col min="3" max="3" width="12.33203125" style="5" bestFit="1" customWidth="1"/>
    <col min="4" max="4" width="11.77734375" style="5" bestFit="1" customWidth="1"/>
    <col min="5" max="16384" width="8.88671875" style="5"/>
  </cols>
  <sheetData>
    <row r="1" spans="1:4" x14ac:dyDescent="0.3">
      <c r="A1" s="1"/>
      <c r="B1" s="2" t="s">
        <v>0</v>
      </c>
      <c r="C1" s="3">
        <v>43024</v>
      </c>
      <c r="D1" s="4"/>
    </row>
    <row r="2" spans="1:4" x14ac:dyDescent="0.3">
      <c r="A2" s="1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 t="s">
        <v>2</v>
      </c>
      <c r="B4" s="1" t="s">
        <v>3</v>
      </c>
      <c r="C4" s="1"/>
      <c r="D4" s="4">
        <v>76.819999999999993</v>
      </c>
    </row>
    <row r="5" spans="1:4" x14ac:dyDescent="0.3">
      <c r="A5" s="1" t="s">
        <v>4</v>
      </c>
      <c r="B5" s="1" t="s">
        <v>5</v>
      </c>
      <c r="C5" s="1"/>
      <c r="D5" s="4">
        <v>349.34</v>
      </c>
    </row>
    <row r="6" spans="1:4" x14ac:dyDescent="0.3">
      <c r="A6" s="1" t="s">
        <v>6</v>
      </c>
      <c r="B6" s="1" t="s">
        <v>7</v>
      </c>
      <c r="C6" s="6"/>
      <c r="D6" s="4">
        <v>183.48</v>
      </c>
    </row>
    <row r="7" spans="1:4" x14ac:dyDescent="0.3">
      <c r="A7" s="1" t="s">
        <v>8</v>
      </c>
      <c r="B7" s="1" t="s">
        <v>3</v>
      </c>
      <c r="C7" s="1"/>
      <c r="D7" s="4">
        <v>55.99</v>
      </c>
    </row>
    <row r="8" spans="1:4" x14ac:dyDescent="0.3">
      <c r="A8" s="1" t="s">
        <v>9</v>
      </c>
      <c r="B8" s="1" t="s">
        <v>10</v>
      </c>
      <c r="C8" s="1"/>
      <c r="D8" s="4">
        <v>185.52</v>
      </c>
    </row>
    <row r="9" spans="1:4" x14ac:dyDescent="0.3">
      <c r="A9" s="1" t="s">
        <v>11</v>
      </c>
      <c r="B9" s="1" t="s">
        <v>3</v>
      </c>
      <c r="C9" s="1"/>
      <c r="D9" s="4">
        <v>467.5</v>
      </c>
    </row>
    <row r="10" spans="1:4" x14ac:dyDescent="0.3">
      <c r="A10" s="1"/>
      <c r="B10" s="1"/>
      <c r="C10" s="1" t="s">
        <v>12</v>
      </c>
      <c r="D10" s="4">
        <f>SUM(D4:D9)</f>
        <v>1318.65</v>
      </c>
    </row>
    <row r="11" spans="1:4" x14ac:dyDescent="0.3">
      <c r="A11" s="1"/>
      <c r="B11" s="1"/>
      <c r="C11" s="1"/>
      <c r="D11" s="4"/>
    </row>
    <row r="12" spans="1:4" x14ac:dyDescent="0.3">
      <c r="A12" s="1"/>
      <c r="B12" s="2" t="s">
        <v>13</v>
      </c>
      <c r="C12" s="1"/>
      <c r="D12" s="4"/>
    </row>
    <row r="13" spans="1:4" x14ac:dyDescent="0.3">
      <c r="A13" s="7" t="s">
        <v>14</v>
      </c>
      <c r="B13" s="7" t="s">
        <v>15</v>
      </c>
      <c r="C13" s="7"/>
      <c r="D13" s="8">
        <v>5266.14</v>
      </c>
    </row>
    <row r="14" spans="1:4" x14ac:dyDescent="0.3">
      <c r="A14" s="7" t="s">
        <v>16</v>
      </c>
      <c r="B14" s="7" t="s">
        <v>15</v>
      </c>
      <c r="C14" s="7"/>
      <c r="D14" s="8">
        <v>1938.66</v>
      </c>
    </row>
    <row r="15" spans="1:4" x14ac:dyDescent="0.3">
      <c r="A15" s="7" t="s">
        <v>17</v>
      </c>
      <c r="B15" s="7" t="s">
        <v>18</v>
      </c>
      <c r="C15" s="7"/>
      <c r="D15" s="4">
        <v>45.7</v>
      </c>
    </row>
    <row r="16" spans="1:4" x14ac:dyDescent="0.3">
      <c r="A16" s="1" t="s">
        <v>6</v>
      </c>
      <c r="B16" s="7" t="s">
        <v>19</v>
      </c>
      <c r="C16" s="7"/>
      <c r="D16" s="4">
        <v>88.23</v>
      </c>
    </row>
    <row r="17" spans="1:4" x14ac:dyDescent="0.3">
      <c r="A17" s="1" t="s">
        <v>9</v>
      </c>
      <c r="B17" s="1" t="s">
        <v>10</v>
      </c>
      <c r="C17" s="7"/>
      <c r="D17" s="4">
        <v>1132.42</v>
      </c>
    </row>
    <row r="18" spans="1:4" x14ac:dyDescent="0.3">
      <c r="A18" s="1" t="s">
        <v>20</v>
      </c>
      <c r="B18" s="1" t="s">
        <v>21</v>
      </c>
      <c r="C18" s="7"/>
      <c r="D18" s="4">
        <v>52.95</v>
      </c>
    </row>
    <row r="19" spans="1:4" x14ac:dyDescent="0.3">
      <c r="A19" s="1" t="s">
        <v>22</v>
      </c>
      <c r="B19" s="1" t="s">
        <v>23</v>
      </c>
      <c r="C19" s="1"/>
      <c r="D19" s="4">
        <v>18597.330000000002</v>
      </c>
    </row>
    <row r="20" spans="1:4" x14ac:dyDescent="0.3">
      <c r="A20" s="1"/>
      <c r="B20" s="1"/>
      <c r="C20" s="1" t="s">
        <v>12</v>
      </c>
      <c r="D20" s="4">
        <f>SUM(D13:D19)</f>
        <v>27121.43</v>
      </c>
    </row>
    <row r="21" spans="1:4" x14ac:dyDescent="0.3">
      <c r="A21" s="1"/>
      <c r="B21" s="1"/>
      <c r="C21" s="1"/>
      <c r="D21" s="4"/>
    </row>
    <row r="22" spans="1:4" x14ac:dyDescent="0.3">
      <c r="A22" s="1"/>
      <c r="B22" s="2" t="s">
        <v>24</v>
      </c>
      <c r="C22" s="1"/>
      <c r="D22" s="4"/>
    </row>
    <row r="23" spans="1:4" x14ac:dyDescent="0.3">
      <c r="A23" s="1" t="s">
        <v>25</v>
      </c>
      <c r="B23" s="1" t="s">
        <v>26</v>
      </c>
      <c r="C23" s="1"/>
      <c r="D23" s="4">
        <v>8.09</v>
      </c>
    </row>
    <row r="24" spans="1:4" x14ac:dyDescent="0.3">
      <c r="A24" s="1" t="s">
        <v>27</v>
      </c>
      <c r="B24" s="7" t="s">
        <v>28</v>
      </c>
      <c r="C24" s="1"/>
      <c r="D24" s="4">
        <v>560.6</v>
      </c>
    </row>
    <row r="25" spans="1:4" x14ac:dyDescent="0.3">
      <c r="A25" s="1" t="s">
        <v>9</v>
      </c>
      <c r="B25" s="1" t="s">
        <v>10</v>
      </c>
      <c r="C25" s="1"/>
      <c r="D25" s="4">
        <v>471.26</v>
      </c>
    </row>
    <row r="26" spans="1:4" x14ac:dyDescent="0.3">
      <c r="A26" s="1"/>
      <c r="B26" s="1"/>
      <c r="C26" s="1" t="s">
        <v>12</v>
      </c>
      <c r="D26" s="4">
        <f>SUM(D23:D25)</f>
        <v>1039.95</v>
      </c>
    </row>
    <row r="27" spans="1:4" x14ac:dyDescent="0.3">
      <c r="A27" s="1"/>
      <c r="B27" s="1"/>
      <c r="C27" s="1"/>
      <c r="D27" s="4"/>
    </row>
    <row r="28" spans="1:4" x14ac:dyDescent="0.3">
      <c r="A28" s="1"/>
      <c r="B28" s="2" t="s">
        <v>29</v>
      </c>
      <c r="C28" s="1"/>
      <c r="D28" s="4"/>
    </row>
    <row r="29" spans="1:4" x14ac:dyDescent="0.3">
      <c r="A29" s="1" t="s">
        <v>9</v>
      </c>
      <c r="B29" s="1" t="s">
        <v>10</v>
      </c>
      <c r="C29" s="1"/>
      <c r="D29" s="4">
        <v>266.72000000000003</v>
      </c>
    </row>
    <row r="30" spans="1:4" x14ac:dyDescent="0.3">
      <c r="A30" s="7" t="s">
        <v>30</v>
      </c>
      <c r="B30" s="7" t="s">
        <v>31</v>
      </c>
      <c r="C30" s="7"/>
      <c r="D30" s="8">
        <v>45</v>
      </c>
    </row>
    <row r="31" spans="1:4" x14ac:dyDescent="0.3">
      <c r="A31" s="1" t="s">
        <v>32</v>
      </c>
      <c r="B31" s="1" t="s">
        <v>33</v>
      </c>
      <c r="C31" s="1"/>
      <c r="D31" s="4">
        <v>94.13</v>
      </c>
    </row>
    <row r="32" spans="1:4" x14ac:dyDescent="0.3">
      <c r="A32" s="1" t="s">
        <v>34</v>
      </c>
      <c r="B32" s="1" t="s">
        <v>35</v>
      </c>
      <c r="C32" s="1"/>
      <c r="D32" s="4">
        <v>37.5</v>
      </c>
    </row>
    <row r="33" spans="1:4" x14ac:dyDescent="0.3">
      <c r="A33" s="4" t="s">
        <v>36</v>
      </c>
      <c r="B33" s="4" t="s">
        <v>37</v>
      </c>
      <c r="C33" s="9"/>
      <c r="D33" s="9">
        <v>150.36000000000001</v>
      </c>
    </row>
    <row r="34" spans="1:4" x14ac:dyDescent="0.3">
      <c r="A34" s="9" t="s">
        <v>38</v>
      </c>
      <c r="B34" s="4" t="s">
        <v>39</v>
      </c>
      <c r="C34" s="9"/>
      <c r="D34" s="9">
        <v>22.73</v>
      </c>
    </row>
    <row r="35" spans="1:4" x14ac:dyDescent="0.3">
      <c r="A35" s="4"/>
      <c r="B35" s="4"/>
      <c r="C35" s="9" t="s">
        <v>12</v>
      </c>
      <c r="D35" s="9">
        <f>SUM(D29:D34)</f>
        <v>616.44000000000005</v>
      </c>
    </row>
    <row r="36" spans="1:4" x14ac:dyDescent="0.3">
      <c r="A36" s="1"/>
      <c r="B36" s="1"/>
      <c r="C36" s="1"/>
      <c r="D36" s="4"/>
    </row>
    <row r="37" spans="1:4" x14ac:dyDescent="0.3">
      <c r="A37" s="1"/>
      <c r="B37" s="2" t="s">
        <v>40</v>
      </c>
      <c r="C37" s="1"/>
      <c r="D37" s="4"/>
    </row>
    <row r="38" spans="1:4" x14ac:dyDescent="0.3">
      <c r="A38" s="1" t="s">
        <v>2</v>
      </c>
      <c r="B38" s="7" t="s">
        <v>41</v>
      </c>
      <c r="C38" s="1"/>
      <c r="D38" s="4">
        <v>108.72</v>
      </c>
    </row>
    <row r="39" spans="1:4" x14ac:dyDescent="0.3">
      <c r="A39" s="1" t="s">
        <v>9</v>
      </c>
      <c r="B39" s="1" t="s">
        <v>10</v>
      </c>
      <c r="C39" s="1"/>
      <c r="D39" s="4">
        <v>1883.96</v>
      </c>
    </row>
    <row r="40" spans="1:4" x14ac:dyDescent="0.3">
      <c r="A40" s="7" t="s">
        <v>42</v>
      </c>
      <c r="B40" s="7" t="s">
        <v>43</v>
      </c>
      <c r="C40" s="1"/>
      <c r="D40" s="4">
        <v>300</v>
      </c>
    </row>
    <row r="41" spans="1:4" x14ac:dyDescent="0.3">
      <c r="A41" s="7" t="s">
        <v>44</v>
      </c>
      <c r="B41" s="7" t="s">
        <v>45</v>
      </c>
      <c r="C41" s="7"/>
      <c r="D41" s="4">
        <v>134</v>
      </c>
    </row>
    <row r="42" spans="1:4" x14ac:dyDescent="0.3">
      <c r="A42" s="7" t="s">
        <v>46</v>
      </c>
      <c r="B42" s="7" t="s">
        <v>45</v>
      </c>
      <c r="C42" s="1"/>
      <c r="D42" s="4">
        <v>289.10000000000002</v>
      </c>
    </row>
    <row r="43" spans="1:4" x14ac:dyDescent="0.3">
      <c r="A43" s="7" t="s">
        <v>47</v>
      </c>
      <c r="B43" s="7" t="s">
        <v>48</v>
      </c>
      <c r="C43" s="1"/>
      <c r="D43" s="4">
        <v>3830</v>
      </c>
    </row>
    <row r="44" spans="1:4" x14ac:dyDescent="0.3">
      <c r="A44" s="7" t="s">
        <v>49</v>
      </c>
      <c r="B44" s="7" t="s">
        <v>41</v>
      </c>
      <c r="C44" s="1"/>
      <c r="D44" s="4">
        <v>11401</v>
      </c>
    </row>
    <row r="45" spans="1:4" x14ac:dyDescent="0.3">
      <c r="A45" s="1" t="s">
        <v>27</v>
      </c>
      <c r="B45" s="7" t="s">
        <v>50</v>
      </c>
      <c r="C45" s="1"/>
      <c r="D45" s="4">
        <v>229</v>
      </c>
    </row>
    <row r="46" spans="1:4" x14ac:dyDescent="0.3">
      <c r="A46" s="9" t="s">
        <v>38</v>
      </c>
      <c r="B46" s="4" t="s">
        <v>51</v>
      </c>
      <c r="C46" s="1"/>
      <c r="D46" s="4">
        <v>45.48</v>
      </c>
    </row>
    <row r="47" spans="1:4" x14ac:dyDescent="0.3">
      <c r="A47" s="9"/>
      <c r="B47" s="4"/>
      <c r="C47" s="1" t="s">
        <v>12</v>
      </c>
      <c r="D47" s="4">
        <f>SUM(D38:D46)</f>
        <v>18221.259999999998</v>
      </c>
    </row>
    <row r="48" spans="1:4" x14ac:dyDescent="0.3">
      <c r="A48" s="1"/>
      <c r="B48" s="7"/>
      <c r="C48" s="1"/>
      <c r="D48" s="4"/>
    </row>
    <row r="49" spans="1:4" x14ac:dyDescent="0.3">
      <c r="A49" s="1"/>
      <c r="B49" s="2" t="s">
        <v>52</v>
      </c>
      <c r="C49" s="1"/>
      <c r="D49" s="4"/>
    </row>
    <row r="50" spans="1:4" x14ac:dyDescent="0.3">
      <c r="A50" s="1" t="s">
        <v>53</v>
      </c>
      <c r="B50" s="1" t="s">
        <v>54</v>
      </c>
      <c r="C50" s="1"/>
      <c r="D50" s="4">
        <v>468.3</v>
      </c>
    </row>
    <row r="51" spans="1:4" x14ac:dyDescent="0.3">
      <c r="A51" s="1" t="s">
        <v>55</v>
      </c>
      <c r="B51" s="1" t="s">
        <v>56</v>
      </c>
      <c r="C51" s="1"/>
      <c r="D51" s="4">
        <v>60200</v>
      </c>
    </row>
    <row r="52" spans="1:4" x14ac:dyDescent="0.3">
      <c r="A52" s="1" t="s">
        <v>34</v>
      </c>
      <c r="B52" s="1" t="s">
        <v>57</v>
      </c>
      <c r="C52" s="1"/>
      <c r="D52" s="4">
        <v>375</v>
      </c>
    </row>
    <row r="53" spans="1:4" x14ac:dyDescent="0.3">
      <c r="A53" s="1"/>
      <c r="B53" s="1"/>
      <c r="C53" s="1" t="s">
        <v>12</v>
      </c>
      <c r="D53" s="4">
        <f>SUM(D50:D52)</f>
        <v>61043.3</v>
      </c>
    </row>
    <row r="54" spans="1:4" x14ac:dyDescent="0.3">
      <c r="A54" s="1"/>
      <c r="B54" s="1"/>
      <c r="C54" s="1"/>
      <c r="D54" s="4"/>
    </row>
    <row r="55" spans="1:4" x14ac:dyDescent="0.3">
      <c r="A55" s="2" t="s">
        <v>58</v>
      </c>
      <c r="B55" s="1"/>
      <c r="C55" s="3">
        <f>C1</f>
        <v>43024</v>
      </c>
      <c r="D55" s="4"/>
    </row>
    <row r="56" spans="1:4" x14ac:dyDescent="0.3">
      <c r="A56" s="9" t="s">
        <v>59</v>
      </c>
      <c r="B56" s="1" t="s">
        <v>60</v>
      </c>
      <c r="C56" s="1"/>
      <c r="D56" s="4">
        <v>15.1</v>
      </c>
    </row>
    <row r="57" spans="1:4" x14ac:dyDescent="0.3">
      <c r="A57" s="9" t="s">
        <v>59</v>
      </c>
      <c r="B57" s="1" t="s">
        <v>61</v>
      </c>
      <c r="C57" s="1"/>
      <c r="D57" s="4">
        <v>44.38</v>
      </c>
    </row>
    <row r="58" spans="1:4" x14ac:dyDescent="0.3">
      <c r="A58" s="9" t="s">
        <v>62</v>
      </c>
      <c r="B58" s="1" t="s">
        <v>63</v>
      </c>
      <c r="C58" s="1"/>
      <c r="D58" s="4">
        <v>929.44</v>
      </c>
    </row>
    <row r="59" spans="1:4" x14ac:dyDescent="0.3">
      <c r="A59" s="9" t="s">
        <v>64</v>
      </c>
      <c r="B59" s="1" t="s">
        <v>63</v>
      </c>
      <c r="C59" s="1"/>
      <c r="D59" s="4">
        <v>320.72000000000003</v>
      </c>
    </row>
    <row r="60" spans="1:4" x14ac:dyDescent="0.3">
      <c r="A60" s="9" t="s">
        <v>65</v>
      </c>
      <c r="B60" s="1" t="s">
        <v>63</v>
      </c>
      <c r="C60" s="10"/>
      <c r="D60" s="4">
        <v>1144.1400000000001</v>
      </c>
    </row>
    <row r="61" spans="1:4" x14ac:dyDescent="0.3">
      <c r="A61" s="9" t="s">
        <v>66</v>
      </c>
      <c r="B61" s="1" t="s">
        <v>63</v>
      </c>
      <c r="C61" s="1"/>
      <c r="D61" s="4">
        <v>84.53</v>
      </c>
    </row>
    <row r="62" spans="1:4" x14ac:dyDescent="0.3">
      <c r="A62" s="9" t="s">
        <v>67</v>
      </c>
      <c r="B62" s="1" t="s">
        <v>63</v>
      </c>
      <c r="C62" s="1"/>
      <c r="D62" s="4">
        <v>24.23</v>
      </c>
    </row>
    <row r="63" spans="1:4" x14ac:dyDescent="0.3">
      <c r="A63" s="9" t="s">
        <v>68</v>
      </c>
      <c r="B63" s="1" t="s">
        <v>63</v>
      </c>
      <c r="C63" s="1"/>
      <c r="D63" s="4">
        <v>521.86</v>
      </c>
    </row>
    <row r="64" spans="1:4" x14ac:dyDescent="0.3">
      <c r="A64" s="1" t="s">
        <v>69</v>
      </c>
      <c r="B64" s="1" t="s">
        <v>70</v>
      </c>
      <c r="C64" s="3"/>
      <c r="D64" s="4">
        <v>400</v>
      </c>
    </row>
    <row r="65" spans="1:4" x14ac:dyDescent="0.3">
      <c r="A65" s="1" t="s">
        <v>71</v>
      </c>
      <c r="B65" s="1" t="s">
        <v>72</v>
      </c>
      <c r="C65" s="3"/>
      <c r="D65" s="4">
        <v>400</v>
      </c>
    </row>
    <row r="66" spans="1:4" x14ac:dyDescent="0.3">
      <c r="A66" s="9" t="s">
        <v>73</v>
      </c>
      <c r="B66" s="1" t="s">
        <v>74</v>
      </c>
      <c r="C66" s="1"/>
      <c r="D66" s="4">
        <v>300</v>
      </c>
    </row>
    <row r="67" spans="1:4" x14ac:dyDescent="0.3">
      <c r="A67" s="9" t="s">
        <v>75</v>
      </c>
      <c r="B67" s="1" t="s">
        <v>76</v>
      </c>
      <c r="C67" s="1"/>
      <c r="D67" s="4">
        <v>192</v>
      </c>
    </row>
    <row r="68" spans="1:4" x14ac:dyDescent="0.3">
      <c r="A68" s="9" t="s">
        <v>77</v>
      </c>
      <c r="B68" s="1" t="s">
        <v>78</v>
      </c>
      <c r="C68" s="3"/>
      <c r="D68" s="4">
        <v>750</v>
      </c>
    </row>
    <row r="69" spans="1:4" x14ac:dyDescent="0.3">
      <c r="A69" s="9" t="s">
        <v>79</v>
      </c>
      <c r="B69" s="1" t="s">
        <v>80</v>
      </c>
      <c r="C69" s="3"/>
      <c r="D69" s="4">
        <v>20</v>
      </c>
    </row>
    <row r="70" spans="1:4" x14ac:dyDescent="0.3">
      <c r="A70" s="9" t="s">
        <v>81</v>
      </c>
      <c r="B70" s="1" t="s">
        <v>82</v>
      </c>
      <c r="C70" s="3"/>
      <c r="D70" s="4">
        <v>56.47</v>
      </c>
    </row>
    <row r="71" spans="1:4" x14ac:dyDescent="0.3">
      <c r="A71" s="9" t="s">
        <v>83</v>
      </c>
      <c r="B71" s="1" t="s">
        <v>84</v>
      </c>
      <c r="C71" s="3"/>
      <c r="D71" s="4">
        <v>430.84</v>
      </c>
    </row>
    <row r="72" spans="1:4" x14ac:dyDescent="0.3">
      <c r="A72" s="9" t="s">
        <v>85</v>
      </c>
      <c r="B72" s="1" t="s">
        <v>86</v>
      </c>
      <c r="C72" s="3"/>
      <c r="D72" s="4">
        <v>100.27</v>
      </c>
    </row>
    <row r="73" spans="1:4" x14ac:dyDescent="0.3">
      <c r="A73" s="9" t="s">
        <v>32</v>
      </c>
      <c r="B73" s="1" t="s">
        <v>87</v>
      </c>
      <c r="C73" s="3"/>
      <c r="D73" s="4">
        <v>13.5</v>
      </c>
    </row>
    <row r="74" spans="1:4" x14ac:dyDescent="0.3">
      <c r="A74" s="9" t="s">
        <v>88</v>
      </c>
      <c r="B74" s="1" t="s">
        <v>89</v>
      </c>
      <c r="C74" s="3"/>
      <c r="D74" s="4">
        <v>14.98</v>
      </c>
    </row>
    <row r="75" spans="1:4" x14ac:dyDescent="0.3">
      <c r="A75" s="9" t="s">
        <v>90</v>
      </c>
      <c r="B75" s="1" t="s">
        <v>91</v>
      </c>
      <c r="C75" s="1"/>
      <c r="D75" s="4">
        <v>6.89</v>
      </c>
    </row>
    <row r="76" spans="1:4" x14ac:dyDescent="0.3">
      <c r="A76" s="9" t="s">
        <v>38</v>
      </c>
      <c r="B76" s="1" t="s">
        <v>92</v>
      </c>
      <c r="C76" s="1"/>
      <c r="D76" s="4">
        <v>38.79</v>
      </c>
    </row>
    <row r="77" spans="1:4" x14ac:dyDescent="0.3">
      <c r="A77" s="9" t="s">
        <v>93</v>
      </c>
      <c r="B77" s="1" t="s">
        <v>94</v>
      </c>
      <c r="C77" s="1"/>
      <c r="D77" s="4">
        <v>152</v>
      </c>
    </row>
    <row r="78" spans="1:4" x14ac:dyDescent="0.3">
      <c r="A78" s="9" t="s">
        <v>95</v>
      </c>
      <c r="B78" s="1" t="s">
        <v>96</v>
      </c>
      <c r="C78" s="1"/>
      <c r="D78" s="4">
        <v>16.73</v>
      </c>
    </row>
    <row r="79" spans="1:4" x14ac:dyDescent="0.3">
      <c r="A79" s="9" t="s">
        <v>97</v>
      </c>
      <c r="B79" s="1" t="s">
        <v>98</v>
      </c>
      <c r="C79" s="1"/>
      <c r="D79" s="4">
        <v>273.7</v>
      </c>
    </row>
    <row r="80" spans="1:4" x14ac:dyDescent="0.3">
      <c r="A80" s="9"/>
      <c r="B80" s="1"/>
      <c r="C80" s="1" t="s">
        <v>12</v>
      </c>
      <c r="D80" s="9">
        <f>SUM(D56:D79)</f>
        <v>6250.5700000000006</v>
      </c>
    </row>
    <row r="81" spans="1:4" x14ac:dyDescent="0.3">
      <c r="A81" s="9"/>
      <c r="B81" s="1"/>
      <c r="C81" s="1"/>
      <c r="D81" s="9"/>
    </row>
    <row r="82" spans="1:4" x14ac:dyDescent="0.3">
      <c r="A82" s="2" t="s">
        <v>0</v>
      </c>
      <c r="B82" s="1"/>
      <c r="C82" s="1"/>
      <c r="D82" s="4">
        <f>D10+D20+D26+D35+D47+D53</f>
        <v>109361.03</v>
      </c>
    </row>
    <row r="83" spans="1:4" x14ac:dyDescent="0.3">
      <c r="A83" s="2" t="s">
        <v>58</v>
      </c>
      <c r="B83" s="1"/>
      <c r="C83" s="1"/>
      <c r="D83" s="4">
        <f>D80</f>
        <v>6250.5700000000006</v>
      </c>
    </row>
    <row r="84" spans="1:4" x14ac:dyDescent="0.3">
      <c r="A84" s="2" t="s">
        <v>99</v>
      </c>
      <c r="B84" s="1"/>
      <c r="C84" s="1"/>
      <c r="D84" s="4">
        <f>SUM(D82:D83)</f>
        <v>115611.6</v>
      </c>
    </row>
    <row r="85" spans="1:4" x14ac:dyDescent="0.3">
      <c r="A85" s="1"/>
      <c r="B85" s="1"/>
      <c r="C85" s="1"/>
      <c r="D85" s="4"/>
    </row>
  </sheetData>
  <pageMargins left="0.7" right="0.7" top="0.75" bottom="0.75" header="0.3" footer="0.3"/>
  <pageSetup scale="88" orientation="portrait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2017-10-13T17:56:01Z</cp:lastPrinted>
  <dcterms:created xsi:type="dcterms:W3CDTF">2017-10-13T17:49:04Z</dcterms:created>
  <dcterms:modified xsi:type="dcterms:W3CDTF">2017-10-13T17:56:03Z</dcterms:modified>
</cp:coreProperties>
</file>